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<sst xmlns="http://schemas.openxmlformats.org/spreadsheetml/2006/main" count="62" uniqueCount="41">
  <si>
    <r>
      <t>2019</t>
    </r>
    <r>
      <rPr>
        <b/>
        <sz val="18"/>
        <color indexed="8"/>
        <rFont val="宋体"/>
        <family val="0"/>
      </rPr>
      <t xml:space="preserve">年归档情况统计表   </t>
    </r>
    <r>
      <rPr>
        <b/>
        <sz val="10"/>
        <color indexed="8"/>
        <rFont val="宋体"/>
        <family val="0"/>
      </rPr>
      <t xml:space="preserve">统计时间：2019年12月31日 </t>
    </r>
    <r>
      <rPr>
        <b/>
        <sz val="18"/>
        <color indexed="8"/>
        <rFont val="宋体"/>
        <family val="0"/>
      </rPr>
      <t xml:space="preserve">          </t>
    </r>
  </si>
  <si>
    <t>档案
名称</t>
  </si>
  <si>
    <r>
      <t xml:space="preserve">期限
</t>
    </r>
    <r>
      <rPr>
        <b/>
        <sz val="11"/>
        <color indexed="8"/>
        <rFont val="宋体"/>
        <family val="0"/>
      </rPr>
      <t>（卷件/盒）</t>
    </r>
  </si>
  <si>
    <t>永久</t>
  </si>
  <si>
    <t>长期</t>
  </si>
  <si>
    <t>短期</t>
  </si>
  <si>
    <t>小计（卷/件/盒）</t>
  </si>
  <si>
    <t>卷、件</t>
  </si>
  <si>
    <t>盒</t>
  </si>
  <si>
    <t>卷</t>
  </si>
  <si>
    <t>件</t>
  </si>
  <si>
    <t>DQ</t>
  </si>
  <si>
    <t>W</t>
  </si>
  <si>
    <t>XZ</t>
  </si>
  <si>
    <t>JX</t>
  </si>
  <si>
    <t>A</t>
  </si>
  <si>
    <t>KY</t>
  </si>
  <si>
    <t>含2014、2017补</t>
  </si>
  <si>
    <t>CP</t>
  </si>
  <si>
    <t>JJ</t>
  </si>
  <si>
    <t>SB</t>
  </si>
  <si>
    <t>CB</t>
  </si>
  <si>
    <t>WS</t>
  </si>
  <si>
    <t>CK</t>
  </si>
  <si>
    <t>小计</t>
  </si>
  <si>
    <t>w</t>
  </si>
  <si>
    <t>a</t>
  </si>
  <si>
    <t>声像SX（张）</t>
  </si>
  <si>
    <t>实物SW（卷）</t>
  </si>
  <si>
    <t>人物RW（卷）</t>
  </si>
  <si>
    <t>死亡档案（卷）</t>
  </si>
  <si>
    <t>涉密档案</t>
  </si>
  <si>
    <t>资料（件）</t>
  </si>
  <si>
    <t>合计</t>
  </si>
  <si>
    <t>文件（件）</t>
  </si>
  <si>
    <t>案卷（卷）</t>
  </si>
  <si>
    <t>576+203</t>
  </si>
  <si>
    <t>资料</t>
  </si>
  <si>
    <t>照片（张）</t>
  </si>
  <si>
    <r>
      <t>备注：（1）2019年全年归档文件级档案 4826件，其中永久 489 件，长期 2034 件，短期2303 件。归档案卷级档案 7056 卷,其中永久 5197 卷，长期 886卷，短期 973 卷。收集实物 9卷，人物档案576卷</t>
    </r>
    <r>
      <rPr>
        <sz val="12"/>
        <color indexed="8"/>
        <rFont val="宋体"/>
        <family val="0"/>
      </rPr>
      <t>，照片 927 张。（2）本年度形成数字化加工数量为30307件</t>
    </r>
    <r>
      <rPr>
        <sz val="12"/>
        <color indexed="8"/>
        <rFont val="宋体"/>
        <family val="0"/>
      </rPr>
      <t>222G,</t>
    </r>
    <r>
      <rPr>
        <sz val="12"/>
        <color indexed="8"/>
        <rFont val="宋体"/>
        <family val="0"/>
      </rPr>
      <t>221919 张</t>
    </r>
    <r>
      <rPr>
        <sz val="12"/>
        <color indexed="8"/>
        <rFont val="宋体"/>
        <family val="0"/>
      </rPr>
      <t>222G</t>
    </r>
    <r>
      <rPr>
        <sz val="12"/>
        <color indexed="8"/>
        <rFont val="宋体"/>
        <family val="0"/>
      </rPr>
      <t>（A4幅面）。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</si>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</sst>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57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00B05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6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3" fillId="0" borderId="11" xfId="63" applyFont="1" applyBorder="1" applyAlignment="1">
      <alignment horizontal="center" vertical="top"/>
      <protection/>
    </xf>
    <xf numFmtId="0" fontId="53" fillId="0" borderId="11" xfId="63" applyFont="1" applyBorder="1" applyAlignment="1">
      <alignment horizontal="center" vertical="center"/>
      <protection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130" zoomScaleNormal="130" workbookViewId="0" topLeftCell="A13">
      <selection activeCell="C26" sqref="C26"/>
    </sheetView>
  </sheetViews>
  <sheetFormatPr defaultColWidth="9.00390625" defaultRowHeight="16.5" customHeight="1"/>
  <cols>
    <col min="1" max="1" width="8.7109375" style="2" customWidth="1"/>
    <col min="2" max="2" width="8.57421875" style="2" customWidth="1"/>
    <col min="3" max="3" width="8.00390625" style="2" customWidth="1"/>
    <col min="4" max="4" width="8.7109375" style="2" customWidth="1"/>
    <col min="5" max="6" width="7.140625" style="3" customWidth="1"/>
    <col min="7" max="8" width="7.140625" style="2" customWidth="1"/>
    <col min="9" max="10" width="7.7109375" style="2" customWidth="1"/>
    <col min="11" max="11" width="8.140625" style="2" customWidth="1"/>
    <col min="12" max="243" width="8.8515625" style="4" bestFit="1" customWidth="1"/>
    <col min="244" max="16384" width="9.00390625" style="4" customWidth="1"/>
  </cols>
  <sheetData>
    <row r="1" spans="1:11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 customHeight="1">
      <c r="A2" s="6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27" t="s">
        <v>6</v>
      </c>
      <c r="J2" s="27"/>
      <c r="K2" s="27"/>
    </row>
    <row r="3" spans="1:11" ht="16.5" customHeight="1">
      <c r="A3" s="7"/>
      <c r="B3" s="6"/>
      <c r="C3" s="9" t="s">
        <v>7</v>
      </c>
      <c r="D3" s="7" t="s">
        <v>8</v>
      </c>
      <c r="E3" s="9" t="s">
        <v>7</v>
      </c>
      <c r="F3" s="8" t="s">
        <v>8</v>
      </c>
      <c r="G3" s="9" t="s">
        <v>7</v>
      </c>
      <c r="H3" s="7" t="s">
        <v>8</v>
      </c>
      <c r="I3" s="28" t="s">
        <v>9</v>
      </c>
      <c r="J3" s="28" t="s">
        <v>10</v>
      </c>
      <c r="K3" s="28" t="s">
        <v>8</v>
      </c>
    </row>
    <row r="4" spans="1:11" ht="16.5" customHeight="1">
      <c r="A4" s="10" t="s">
        <v>11</v>
      </c>
      <c r="B4" s="10" t="s">
        <v>12</v>
      </c>
      <c r="C4" s="10">
        <v>149</v>
      </c>
      <c r="D4" s="10">
        <v>15</v>
      </c>
      <c r="E4" s="10">
        <v>435</v>
      </c>
      <c r="F4" s="10">
        <v>33</v>
      </c>
      <c r="G4" s="10">
        <v>459</v>
      </c>
      <c r="H4" s="10">
        <v>23</v>
      </c>
      <c r="I4" s="10"/>
      <c r="J4" s="10">
        <v>1043</v>
      </c>
      <c r="K4" s="10">
        <v>71</v>
      </c>
    </row>
    <row r="5" spans="1:11" ht="16.5" customHeight="1">
      <c r="A5" s="10" t="s">
        <v>13</v>
      </c>
      <c r="B5" s="10" t="s">
        <v>12</v>
      </c>
      <c r="C5" s="10">
        <v>198</v>
      </c>
      <c r="D5" s="10">
        <v>27</v>
      </c>
      <c r="E5" s="10">
        <v>1021</v>
      </c>
      <c r="F5" s="10">
        <v>99</v>
      </c>
      <c r="G5" s="10">
        <v>833</v>
      </c>
      <c r="H5" s="10">
        <v>79</v>
      </c>
      <c r="I5" s="10"/>
      <c r="J5" s="10">
        <v>2052</v>
      </c>
      <c r="K5" s="10">
        <v>205</v>
      </c>
    </row>
    <row r="6" spans="1:11" ht="16.5" customHeight="1">
      <c r="A6" s="10" t="s">
        <v>14</v>
      </c>
      <c r="B6" s="10" t="s">
        <v>12</v>
      </c>
      <c r="C6" s="10">
        <v>58</v>
      </c>
      <c r="D6" s="10">
        <v>4</v>
      </c>
      <c r="E6" s="10">
        <v>165</v>
      </c>
      <c r="F6" s="10">
        <v>7</v>
      </c>
      <c r="G6" s="10">
        <v>77</v>
      </c>
      <c r="H6" s="10">
        <v>6</v>
      </c>
      <c r="I6" s="10"/>
      <c r="J6" s="10">
        <v>300</v>
      </c>
      <c r="K6" s="10">
        <v>17</v>
      </c>
    </row>
    <row r="7" spans="1:11" ht="16.5" customHeight="1">
      <c r="A7" s="10"/>
      <c r="B7" s="10" t="s">
        <v>15</v>
      </c>
      <c r="C7" s="10">
        <v>2640</v>
      </c>
      <c r="D7" s="10">
        <v>1028</v>
      </c>
      <c r="E7" s="10">
        <v>41</v>
      </c>
      <c r="F7" s="10">
        <v>41</v>
      </c>
      <c r="G7" s="10">
        <v>3</v>
      </c>
      <c r="H7" s="10">
        <v>3</v>
      </c>
      <c r="I7" s="10">
        <v>2684</v>
      </c>
      <c r="J7" s="10"/>
      <c r="K7" s="10">
        <v>1072</v>
      </c>
    </row>
    <row r="8" spans="1:11" ht="16.5" customHeight="1">
      <c r="A8" s="10" t="s">
        <v>16</v>
      </c>
      <c r="B8" s="10" t="s">
        <v>12</v>
      </c>
      <c r="C8" s="10">
        <v>23</v>
      </c>
      <c r="D8" s="10">
        <v>2</v>
      </c>
      <c r="E8" s="10">
        <v>82</v>
      </c>
      <c r="F8" s="10">
        <v>6</v>
      </c>
      <c r="G8" s="10">
        <v>22</v>
      </c>
      <c r="H8" s="10">
        <v>2</v>
      </c>
      <c r="I8" s="10"/>
      <c r="J8" s="10">
        <v>127</v>
      </c>
      <c r="K8" s="10">
        <v>10</v>
      </c>
    </row>
    <row r="9" spans="1:12" ht="16.5" customHeight="1">
      <c r="A9" s="10"/>
      <c r="B9" s="10" t="s">
        <v>15</v>
      </c>
      <c r="C9" s="10">
        <f>1804+1+86</f>
        <v>1891</v>
      </c>
      <c r="D9" s="10">
        <f>257+22+27</f>
        <v>306</v>
      </c>
      <c r="E9" s="10">
        <v>0</v>
      </c>
      <c r="F9" s="10">
        <v>0</v>
      </c>
      <c r="G9" s="10">
        <v>0</v>
      </c>
      <c r="H9" s="10">
        <v>0</v>
      </c>
      <c r="I9" s="10">
        <v>1891</v>
      </c>
      <c r="J9" s="29" t="s">
        <v>17</v>
      </c>
      <c r="K9" s="10">
        <v>306</v>
      </c>
      <c r="L9" s="30"/>
    </row>
    <row r="10" spans="1:11" ht="16.5" customHeight="1">
      <c r="A10" s="10" t="s">
        <v>18</v>
      </c>
      <c r="B10" s="10" t="s">
        <v>12</v>
      </c>
      <c r="C10" s="10">
        <v>4</v>
      </c>
      <c r="D10" s="10">
        <v>1</v>
      </c>
      <c r="E10" s="10">
        <v>88</v>
      </c>
      <c r="F10" s="10">
        <v>4</v>
      </c>
      <c r="G10" s="10">
        <v>31</v>
      </c>
      <c r="H10" s="10">
        <v>2</v>
      </c>
      <c r="I10" s="10"/>
      <c r="J10" s="10">
        <v>123</v>
      </c>
      <c r="K10" s="10">
        <v>7</v>
      </c>
    </row>
    <row r="11" spans="1:14" ht="16.5" customHeight="1">
      <c r="A11" s="10"/>
      <c r="B11" s="10" t="s">
        <v>15</v>
      </c>
      <c r="C11" s="10"/>
      <c r="D11" s="10"/>
      <c r="E11" s="11"/>
      <c r="F11" s="11"/>
      <c r="G11" s="10"/>
      <c r="H11" s="10"/>
      <c r="I11" s="10">
        <v>0</v>
      </c>
      <c r="J11" s="10"/>
      <c r="K11" s="10">
        <v>0</v>
      </c>
      <c r="N11" s="1"/>
    </row>
    <row r="12" spans="1:16" ht="16.5" customHeight="1">
      <c r="A12" s="10" t="s">
        <v>19</v>
      </c>
      <c r="B12" s="10" t="s">
        <v>12</v>
      </c>
      <c r="C12" s="10">
        <v>6</v>
      </c>
      <c r="D12" s="10">
        <v>1</v>
      </c>
      <c r="E12" s="10">
        <v>12</v>
      </c>
      <c r="F12" s="10">
        <v>1</v>
      </c>
      <c r="G12" s="10">
        <v>6</v>
      </c>
      <c r="H12" s="10">
        <v>1</v>
      </c>
      <c r="I12" s="10"/>
      <c r="J12" s="10">
        <v>24</v>
      </c>
      <c r="K12" s="10">
        <v>3</v>
      </c>
      <c r="N12" s="1"/>
      <c r="O12" s="1"/>
      <c r="P12" s="1"/>
    </row>
    <row r="13" spans="1:16" ht="16.5" customHeight="1">
      <c r="A13" s="10"/>
      <c r="B13" s="10" t="s">
        <v>15</v>
      </c>
      <c r="C13" s="10">
        <v>407</v>
      </c>
      <c r="D13" s="10">
        <v>344</v>
      </c>
      <c r="E13" s="10">
        <v>499</v>
      </c>
      <c r="F13" s="10">
        <v>400</v>
      </c>
      <c r="G13" s="10">
        <v>53</v>
      </c>
      <c r="H13" s="10">
        <v>47</v>
      </c>
      <c r="I13" s="10">
        <v>959</v>
      </c>
      <c r="J13" s="10"/>
      <c r="K13" s="10">
        <v>791</v>
      </c>
      <c r="O13" s="1"/>
      <c r="P13" s="1"/>
    </row>
    <row r="14" spans="1:11" ht="16.5" customHeight="1">
      <c r="A14" s="10" t="s">
        <v>20</v>
      </c>
      <c r="B14" s="10" t="s">
        <v>12</v>
      </c>
      <c r="C14" s="10"/>
      <c r="D14" s="10"/>
      <c r="E14" s="11"/>
      <c r="F14" s="11"/>
      <c r="G14" s="10"/>
      <c r="H14" s="10"/>
      <c r="I14" s="10"/>
      <c r="J14" s="10">
        <v>0</v>
      </c>
      <c r="K14" s="10">
        <v>0</v>
      </c>
    </row>
    <row r="15" spans="1:11" ht="16.5" customHeight="1">
      <c r="A15" s="10"/>
      <c r="B15" s="10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894</v>
      </c>
      <c r="H15" s="10">
        <v>174</v>
      </c>
      <c r="I15" s="10">
        <v>894</v>
      </c>
      <c r="J15" s="10"/>
      <c r="K15" s="10">
        <v>174</v>
      </c>
    </row>
    <row r="16" spans="1:11" ht="16.5" customHeight="1">
      <c r="A16" s="10" t="s">
        <v>21</v>
      </c>
      <c r="B16" s="10" t="s">
        <v>12</v>
      </c>
      <c r="C16" s="10">
        <v>0</v>
      </c>
      <c r="D16" s="10">
        <v>0</v>
      </c>
      <c r="E16" s="10">
        <v>12</v>
      </c>
      <c r="F16" s="10">
        <v>1</v>
      </c>
      <c r="G16" s="10">
        <v>0</v>
      </c>
      <c r="H16" s="10">
        <v>0</v>
      </c>
      <c r="I16" s="10"/>
      <c r="J16" s="10">
        <v>12</v>
      </c>
      <c r="K16" s="10">
        <v>1</v>
      </c>
    </row>
    <row r="17" spans="1:11" ht="16.5" customHeight="1">
      <c r="A17" s="10"/>
      <c r="B17" s="10" t="s">
        <v>15</v>
      </c>
      <c r="C17" s="10">
        <v>239</v>
      </c>
      <c r="D17" s="10">
        <v>78</v>
      </c>
      <c r="E17" s="10">
        <v>0</v>
      </c>
      <c r="F17" s="10">
        <v>0</v>
      </c>
      <c r="G17" s="10">
        <v>0</v>
      </c>
      <c r="H17" s="10">
        <v>0</v>
      </c>
      <c r="I17" s="10">
        <v>239</v>
      </c>
      <c r="J17" s="10"/>
      <c r="K17" s="10">
        <v>78</v>
      </c>
    </row>
    <row r="18" spans="1:11" ht="16.5" customHeight="1">
      <c r="A18" s="10" t="s">
        <v>22</v>
      </c>
      <c r="B18" s="10" t="s">
        <v>12</v>
      </c>
      <c r="C18" s="10">
        <v>1</v>
      </c>
      <c r="D18" s="10">
        <v>1</v>
      </c>
      <c r="E18" s="10">
        <v>126</v>
      </c>
      <c r="F18" s="10">
        <v>63</v>
      </c>
      <c r="G18" s="10">
        <v>770</v>
      </c>
      <c r="H18" s="10">
        <v>42</v>
      </c>
      <c r="I18" s="10"/>
      <c r="J18" s="10">
        <v>897</v>
      </c>
      <c r="K18" s="10">
        <v>106</v>
      </c>
    </row>
    <row r="19" spans="1:11" ht="16.5" customHeight="1">
      <c r="A19" s="10"/>
      <c r="B19" s="10" t="s">
        <v>15</v>
      </c>
      <c r="C19" s="10"/>
      <c r="D19" s="10"/>
      <c r="E19" s="11"/>
      <c r="F19" s="11"/>
      <c r="G19" s="10"/>
      <c r="H19" s="10"/>
      <c r="I19" s="10">
        <v>0</v>
      </c>
      <c r="J19" s="10"/>
      <c r="K19" s="10">
        <v>0</v>
      </c>
    </row>
    <row r="20" spans="1:11" ht="16.5" customHeight="1">
      <c r="A20" s="10" t="s">
        <v>23</v>
      </c>
      <c r="B20" s="10" t="s">
        <v>12</v>
      </c>
      <c r="C20" s="10">
        <v>50</v>
      </c>
      <c r="D20" s="10">
        <v>7</v>
      </c>
      <c r="E20" s="10">
        <v>93</v>
      </c>
      <c r="F20" s="10">
        <v>5</v>
      </c>
      <c r="G20" s="10">
        <v>105</v>
      </c>
      <c r="H20" s="10">
        <v>4</v>
      </c>
      <c r="I20" s="10"/>
      <c r="J20" s="10">
        <v>248</v>
      </c>
      <c r="K20" s="10">
        <v>16</v>
      </c>
    </row>
    <row r="21" spans="1:11" ht="16.5" customHeight="1">
      <c r="A21" s="10"/>
      <c r="B21" s="10" t="s">
        <v>15</v>
      </c>
      <c r="C21" s="10">
        <v>20</v>
      </c>
      <c r="D21" s="10">
        <v>2</v>
      </c>
      <c r="E21" s="10">
        <v>346</v>
      </c>
      <c r="F21" s="10">
        <v>269</v>
      </c>
      <c r="G21" s="10">
        <v>23</v>
      </c>
      <c r="H21" s="10">
        <v>1</v>
      </c>
      <c r="I21" s="10">
        <v>389</v>
      </c>
      <c r="J21" s="10"/>
      <c r="K21" s="10">
        <v>272</v>
      </c>
    </row>
    <row r="22" spans="1:11" ht="16.5" customHeight="1">
      <c r="A22" s="12" t="s">
        <v>24</v>
      </c>
      <c r="B22" s="10" t="s">
        <v>25</v>
      </c>
      <c r="C22" s="10">
        <f>C4+C5+C6+C8+C10+C12+C14+C16+C18+C20</f>
        <v>489</v>
      </c>
      <c r="D22" s="10">
        <f aca="true" t="shared" si="0" ref="D22:K22">D4+D5+D6+D8+D10+D12+D14+D16+D18+D20</f>
        <v>58</v>
      </c>
      <c r="E22" s="10">
        <f t="shared" si="0"/>
        <v>2034</v>
      </c>
      <c r="F22" s="10">
        <f t="shared" si="0"/>
        <v>219</v>
      </c>
      <c r="G22" s="10">
        <f t="shared" si="0"/>
        <v>2303</v>
      </c>
      <c r="H22" s="10">
        <f t="shared" si="0"/>
        <v>159</v>
      </c>
      <c r="I22" s="10">
        <f t="shared" si="0"/>
        <v>0</v>
      </c>
      <c r="J22" s="10">
        <f t="shared" si="0"/>
        <v>4826</v>
      </c>
      <c r="K22" s="10">
        <f t="shared" si="0"/>
        <v>436</v>
      </c>
    </row>
    <row r="23" spans="1:11" ht="16.5" customHeight="1">
      <c r="A23" s="13"/>
      <c r="B23" s="10" t="s">
        <v>26</v>
      </c>
      <c r="C23" s="10">
        <f>C7+C9+C11+C13+C15+C17+C19+C21</f>
        <v>5197</v>
      </c>
      <c r="D23" s="10">
        <f aca="true" t="shared" si="1" ref="D23:K23">D7+D9+D11+D13+D15+D17+D19+D21</f>
        <v>1758</v>
      </c>
      <c r="E23" s="10">
        <f t="shared" si="1"/>
        <v>886</v>
      </c>
      <c r="F23" s="10">
        <f t="shared" si="1"/>
        <v>710</v>
      </c>
      <c r="G23" s="10">
        <f t="shared" si="1"/>
        <v>973</v>
      </c>
      <c r="H23" s="10">
        <f t="shared" si="1"/>
        <v>225</v>
      </c>
      <c r="I23" s="10">
        <f t="shared" si="1"/>
        <v>7056</v>
      </c>
      <c r="J23" s="10"/>
      <c r="K23" s="10">
        <f t="shared" si="1"/>
        <v>2693</v>
      </c>
    </row>
    <row r="24" spans="1:11" ht="16.5" customHeight="1">
      <c r="A24" s="14" t="s">
        <v>27</v>
      </c>
      <c r="B24" s="14"/>
      <c r="C24" s="10">
        <v>927</v>
      </c>
      <c r="D24" s="15"/>
      <c r="E24" s="16"/>
      <c r="F24" s="11"/>
      <c r="G24" s="10"/>
      <c r="H24" s="10"/>
      <c r="I24" s="10"/>
      <c r="J24" s="10"/>
      <c r="K24" s="10"/>
    </row>
    <row r="25" spans="1:11" ht="16.5" customHeight="1">
      <c r="A25" s="14" t="s">
        <v>28</v>
      </c>
      <c r="B25" s="14"/>
      <c r="C25" s="15">
        <v>9</v>
      </c>
      <c r="D25" s="15"/>
      <c r="E25" s="16"/>
      <c r="F25" s="11"/>
      <c r="G25" s="10"/>
      <c r="H25" s="10"/>
      <c r="I25" s="10"/>
      <c r="J25" s="10"/>
      <c r="K25" s="10"/>
    </row>
    <row r="26" spans="1:11" ht="16.5" customHeight="1">
      <c r="A26" s="14" t="s">
        <v>29</v>
      </c>
      <c r="B26" s="14"/>
      <c r="C26" s="15">
        <v>576</v>
      </c>
      <c r="D26" s="15"/>
      <c r="E26" s="16"/>
      <c r="F26" s="11"/>
      <c r="G26" s="10"/>
      <c r="H26" s="10"/>
      <c r="I26" s="10"/>
      <c r="J26" s="10"/>
      <c r="K26" s="10"/>
    </row>
    <row r="27" spans="1:11" ht="16.5" customHeight="1">
      <c r="A27" s="17" t="s">
        <v>30</v>
      </c>
      <c r="B27" s="18"/>
      <c r="C27" s="15"/>
      <c r="D27" s="15"/>
      <c r="E27" s="16"/>
      <c r="F27" s="11"/>
      <c r="G27" s="10"/>
      <c r="H27" s="10"/>
      <c r="I27" s="10"/>
      <c r="J27" s="10"/>
      <c r="K27" s="10"/>
    </row>
    <row r="28" spans="1:11" ht="16.5" customHeight="1">
      <c r="A28" s="19" t="s">
        <v>31</v>
      </c>
      <c r="B28" s="20"/>
      <c r="C28" s="15">
        <v>179</v>
      </c>
      <c r="D28" s="15"/>
      <c r="E28" s="16"/>
      <c r="F28" s="11"/>
      <c r="G28" s="10"/>
      <c r="H28" s="10"/>
      <c r="I28" s="10"/>
      <c r="J28" s="10">
        <v>179</v>
      </c>
      <c r="K28" s="10">
        <v>9</v>
      </c>
    </row>
    <row r="29" spans="1:9" ht="16.5" customHeight="1">
      <c r="A29" s="10" t="s">
        <v>32</v>
      </c>
      <c r="B29" s="10"/>
      <c r="C29" s="21">
        <v>677</v>
      </c>
      <c r="D29" s="21"/>
      <c r="E29" s="16"/>
      <c r="F29" s="11"/>
      <c r="G29" s="10"/>
      <c r="H29" s="10"/>
      <c r="I29" s="10"/>
    </row>
    <row r="30" spans="1:11" ht="16.5" customHeight="1">
      <c r="A30" s="22" t="s">
        <v>33</v>
      </c>
      <c r="B30" s="23" t="s">
        <v>34</v>
      </c>
      <c r="C30" s="21"/>
      <c r="D30" s="21">
        <f>C22+E22+G22</f>
        <v>4826</v>
      </c>
      <c r="E30" s="16">
        <v>179</v>
      </c>
      <c r="F30" s="11"/>
      <c r="G30" s="10">
        <v>4455</v>
      </c>
      <c r="H30" s="10"/>
      <c r="I30" s="10"/>
      <c r="J30" s="10"/>
      <c r="K30" s="10"/>
    </row>
    <row r="31" spans="1:11" ht="16.5" customHeight="1">
      <c r="A31" s="22"/>
      <c r="B31" s="23" t="s">
        <v>35</v>
      </c>
      <c r="C31" s="10"/>
      <c r="D31" s="10">
        <f>C23+E23+G23</f>
        <v>7056</v>
      </c>
      <c r="E31" s="11" t="s">
        <v>36</v>
      </c>
      <c r="F31" s="11"/>
      <c r="G31" s="10">
        <v>7844</v>
      </c>
      <c r="H31" s="10"/>
      <c r="I31" s="10"/>
      <c r="J31" s="10"/>
      <c r="K31" s="10"/>
    </row>
    <row r="32" spans="1:11" ht="16.5" customHeight="1">
      <c r="A32" s="22"/>
      <c r="B32" s="24" t="s">
        <v>37</v>
      </c>
      <c r="C32" s="25"/>
      <c r="D32" s="10">
        <v>677</v>
      </c>
      <c r="E32" s="11"/>
      <c r="F32" s="11"/>
      <c r="G32" s="10"/>
      <c r="H32" s="10"/>
      <c r="I32" s="10"/>
      <c r="J32" s="10"/>
      <c r="K32" s="10"/>
    </row>
    <row r="33" spans="1:11" ht="16.5" customHeight="1">
      <c r="A33" s="22"/>
      <c r="B33" s="23" t="s">
        <v>38</v>
      </c>
      <c r="C33" s="10"/>
      <c r="D33" s="10">
        <v>927</v>
      </c>
      <c r="E33" s="11"/>
      <c r="F33" s="11"/>
      <c r="G33" s="10"/>
      <c r="H33" s="10"/>
      <c r="I33" s="10"/>
      <c r="J33" s="10"/>
      <c r="K33" s="10"/>
    </row>
    <row r="34" spans="1:18" ht="67.5" customHeight="1">
      <c r="A34" s="26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Q34" s="1"/>
      <c r="R34" s="1"/>
    </row>
    <row r="35" spans="1:16" s="1" customFormat="1" ht="16.5" customHeight="1">
      <c r="A35" s="1" t="s">
        <v>40</v>
      </c>
      <c r="N35" s="4"/>
      <c r="O35" s="4"/>
      <c r="P35" s="4"/>
    </row>
    <row r="36" spans="12:18" s="1" customFormat="1" ht="16.5" customHeight="1">
      <c r="L36" s="4"/>
      <c r="M36" s="4"/>
      <c r="N36" s="4"/>
      <c r="O36" s="4"/>
      <c r="P36" s="4"/>
      <c r="Q36" s="4"/>
      <c r="R36" s="4"/>
    </row>
  </sheetData>
  <sheetProtection/>
  <mergeCells count="25">
    <mergeCell ref="A1:K1"/>
    <mergeCell ref="C2:D2"/>
    <mergeCell ref="E2:F2"/>
    <mergeCell ref="G2:H2"/>
    <mergeCell ref="I2:K2"/>
    <mergeCell ref="A24:B24"/>
    <mergeCell ref="A25:B25"/>
    <mergeCell ref="A26:B26"/>
    <mergeCell ref="A27:B27"/>
    <mergeCell ref="A28:B28"/>
    <mergeCell ref="A29:B29"/>
    <mergeCell ref="B32:C32"/>
    <mergeCell ref="A34:K34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0:A33"/>
    <mergeCell ref="B2:B3"/>
  </mergeCells>
  <printOptions/>
  <pageMargins left="0.7900000000000001" right="0.790000000000000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高山</cp:lastModifiedBy>
  <cp:lastPrinted>2016-01-06T02:26:42Z</cp:lastPrinted>
  <dcterms:created xsi:type="dcterms:W3CDTF">2016-01-06T01:39:58Z</dcterms:created>
  <dcterms:modified xsi:type="dcterms:W3CDTF">2020-12-30T02:10:51Z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